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50" windowHeight="10035" activeTab="0"/>
  </bookViews>
  <sheets>
    <sheet name="Estimated Budget" sheetId="1" r:id="rId1"/>
    <sheet name="Sheet3" sheetId="2" r:id="rId2"/>
  </sheets>
  <definedNames>
    <definedName name="_xlnm.Print_Area" localSheetId="0">'Estimated Budget'!$A$1:$F$2</definedName>
  </definedNames>
  <calcPr fullCalcOnLoad="1"/>
</workbook>
</file>

<file path=xl/sharedStrings.xml><?xml version="1.0" encoding="utf-8"?>
<sst xmlns="http://schemas.openxmlformats.org/spreadsheetml/2006/main" count="49" uniqueCount="43">
  <si>
    <t>October Glory Maple</t>
  </si>
  <si>
    <t>Swamp Chesnut Oak</t>
  </si>
  <si>
    <t>Athena Elm</t>
  </si>
  <si>
    <t>Nutall Oak</t>
  </si>
  <si>
    <t>London Plane Tree</t>
  </si>
  <si>
    <t>Autumn Blaze Maple</t>
  </si>
  <si>
    <t>Size</t>
  </si>
  <si>
    <t>Cost</t>
  </si>
  <si>
    <t>Total Cost</t>
  </si>
  <si>
    <t>Total</t>
  </si>
  <si>
    <t>2"</t>
  </si>
  <si>
    <t>2.5"</t>
  </si>
  <si>
    <t>3"</t>
  </si>
  <si>
    <t>Expense Category</t>
  </si>
  <si>
    <t>Grant Funds Requested</t>
  </si>
  <si>
    <t>Cash Match</t>
  </si>
  <si>
    <t>In-Kind Match</t>
  </si>
  <si>
    <r>
      <rPr>
        <b/>
        <sz val="12"/>
        <color indexed="8"/>
        <rFont val="Calibri"/>
        <family val="2"/>
      </rPr>
      <t>Plant Materials</t>
    </r>
    <r>
      <rPr>
        <b/>
        <sz val="11"/>
        <color indexed="8"/>
        <rFont val="Calibri"/>
        <family val="2"/>
      </rPr>
      <t xml:space="preserve">
</t>
    </r>
    <r>
      <rPr>
        <sz val="11"/>
        <color theme="1"/>
        <rFont val="Calibri"/>
        <family val="2"/>
      </rPr>
      <t xml:space="preserve"> </t>
    </r>
    <r>
      <rPr>
        <sz val="9"/>
        <color indexed="8"/>
        <rFont val="Calibri"/>
        <family val="2"/>
      </rPr>
      <t>(Including Delivery if applicable)</t>
    </r>
  </si>
  <si>
    <r>
      <rPr>
        <b/>
        <sz val="12"/>
        <color indexed="8"/>
        <rFont val="Calibri"/>
        <family val="2"/>
      </rPr>
      <t>Watering &amp; staking Supplies</t>
    </r>
    <r>
      <rPr>
        <b/>
        <sz val="9"/>
        <color indexed="8"/>
        <rFont val="Gill Sans MT"/>
        <family val="2"/>
      </rPr>
      <t xml:space="preserve"> </t>
    </r>
    <r>
      <rPr>
        <sz val="9"/>
        <color indexed="8"/>
        <rFont val="Calibri Light"/>
        <family val="2"/>
      </rPr>
      <t>(if applicable)</t>
    </r>
  </si>
  <si>
    <r>
      <rPr>
        <b/>
        <sz val="12"/>
        <color indexed="8"/>
        <rFont val="Calibri"/>
        <family val="2"/>
      </rPr>
      <t>Installation Costs</t>
    </r>
    <r>
      <rPr>
        <b/>
        <sz val="12"/>
        <color indexed="8"/>
        <rFont val="Gill Sans MT"/>
        <family val="2"/>
      </rPr>
      <t xml:space="preserve">
</t>
    </r>
    <r>
      <rPr>
        <sz val="9"/>
        <color indexed="8"/>
        <rFont val="Calibri"/>
        <family val="2"/>
      </rPr>
      <t>(if applicable)</t>
    </r>
  </si>
  <si>
    <r>
      <t xml:space="preserve">Other project expenses
</t>
    </r>
    <r>
      <rPr>
        <sz val="9"/>
        <color indexed="8"/>
        <rFont val="Calibri"/>
        <family val="2"/>
      </rPr>
      <t>(if applicable)</t>
    </r>
  </si>
  <si>
    <t xml:space="preserve">Totals </t>
  </si>
  <si>
    <t>Plant Materials</t>
  </si>
  <si>
    <t xml:space="preserve">Trees </t>
  </si>
  <si>
    <t>Gator Bags</t>
  </si>
  <si>
    <t>Item</t>
  </si>
  <si>
    <t>Amount</t>
  </si>
  <si>
    <t>1 day</t>
  </si>
  <si>
    <t xml:space="preserve">Total Cost of Materials </t>
  </si>
  <si>
    <t>Delivery</t>
  </si>
  <si>
    <t xml:space="preserve"> Project Costs</t>
  </si>
  <si>
    <t>Staff Time</t>
  </si>
  <si>
    <t># of People</t>
  </si>
  <si>
    <t>Rate</t>
  </si>
  <si>
    <t># of Hours</t>
  </si>
  <si>
    <t>Volunteers</t>
  </si>
  <si>
    <t>Total Labor Costs</t>
  </si>
  <si>
    <t>Back hoe usage</t>
  </si>
  <si>
    <t>Totals</t>
  </si>
  <si>
    <t>Step 2: Calculate your project costs.</t>
  </si>
  <si>
    <t>Step 1: Calculate your cost of plant materials.</t>
  </si>
  <si>
    <t>Example of a Georgia ReLeaf Budget Breakdown (3 steps)</t>
  </si>
  <si>
    <t>Step 3: Total your costs indicating which will be covered by grant funds and which will be covered by your match.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</si>
</sst>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09]dddd\,\ mmmm\ d\,\ yyyy"/>
    <numFmt numFmtId="170" formatCode="[$-409]h:mm:ss\ AM/PM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9"/>
      <color indexed="8"/>
      <name val="Calibri"/>
      <family val="2"/>
    </font>
    <font>
      <b/>
      <sz val="12"/>
      <color indexed="8"/>
      <name val="Gill Sans MT"/>
      <family val="2"/>
    </font>
    <font>
      <b/>
      <sz val="9"/>
      <color indexed="8"/>
      <name val="Gill Sans MT"/>
      <family val="2"/>
    </font>
    <font>
      <sz val="9"/>
      <color indexed="8"/>
      <name val="Calibri Light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1"/>
      <color indexed="8"/>
      <name val="Gill Sans MT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b/>
      <sz val="11"/>
      <color theme="1"/>
      <name val="Gill Sans MT"/>
      <family val="2"/>
    </font>
    <font>
      <b/>
      <sz val="12"/>
      <color theme="1"/>
      <name val="Gill Sans MT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b/>
      <sz val="16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44" fontId="0" fillId="0" borderId="10" xfId="44" applyFont="1" applyBorder="1" applyAlignment="1">
      <alignment/>
    </xf>
    <xf numFmtId="0" fontId="0" fillId="0" borderId="10" xfId="0" applyBorder="1" applyAlignment="1">
      <alignment horizontal="center"/>
    </xf>
    <xf numFmtId="0" fontId="46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/>
    </xf>
    <xf numFmtId="44" fontId="0" fillId="0" borderId="11" xfId="44" applyFont="1" applyBorder="1" applyAlignment="1">
      <alignment/>
    </xf>
    <xf numFmtId="0" fontId="0" fillId="0" borderId="11" xfId="0" applyBorder="1" applyAlignment="1">
      <alignment horizontal="center"/>
    </xf>
    <xf numFmtId="0" fontId="0" fillId="0" borderId="0" xfId="0" applyAlignment="1">
      <alignment wrapText="1"/>
    </xf>
    <xf numFmtId="0" fontId="48" fillId="0" borderId="0" xfId="0" applyFont="1" applyAlignment="1">
      <alignment/>
    </xf>
    <xf numFmtId="0" fontId="49" fillId="0" borderId="10" xfId="0" applyFont="1" applyBorder="1" applyAlignment="1">
      <alignment horizontal="center" wrapText="1"/>
    </xf>
    <xf numFmtId="0" fontId="50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right"/>
    </xf>
    <xf numFmtId="0" fontId="0" fillId="0" borderId="12" xfId="0" applyBorder="1" applyAlignment="1">
      <alignment horizontal="center" wrapText="1"/>
    </xf>
    <xf numFmtId="0" fontId="48" fillId="0" borderId="13" xfId="0" applyFont="1" applyBorder="1" applyAlignment="1">
      <alignment horizontal="center" wrapText="1"/>
    </xf>
    <xf numFmtId="0" fontId="48" fillId="0" borderId="14" xfId="0" applyFont="1" applyBorder="1" applyAlignment="1">
      <alignment horizontal="center" wrapText="1"/>
    </xf>
    <xf numFmtId="0" fontId="48" fillId="0" borderId="15" xfId="0" applyFont="1" applyBorder="1" applyAlignment="1">
      <alignment horizontal="center" wrapText="1"/>
    </xf>
    <xf numFmtId="0" fontId="51" fillId="0" borderId="0" xfId="0" applyFont="1" applyAlignment="1">
      <alignment/>
    </xf>
    <xf numFmtId="0" fontId="46" fillId="0" borderId="10" xfId="0" applyFont="1" applyBorder="1" applyAlignment="1">
      <alignment horizontal="center" wrapText="1"/>
    </xf>
    <xf numFmtId="0" fontId="48" fillId="0" borderId="10" xfId="0" applyFont="1" applyBorder="1" applyAlignment="1">
      <alignment horizontal="right"/>
    </xf>
    <xf numFmtId="0" fontId="0" fillId="0" borderId="10" xfId="0" applyBorder="1" applyAlignment="1">
      <alignment horizontal="right"/>
    </xf>
    <xf numFmtId="0" fontId="52" fillId="0" borderId="10" xfId="0" applyFont="1" applyBorder="1" applyAlignment="1">
      <alignment horizontal="right"/>
    </xf>
    <xf numFmtId="0" fontId="52" fillId="0" borderId="10" xfId="0" applyFont="1" applyBorder="1" applyAlignment="1">
      <alignment/>
    </xf>
    <xf numFmtId="0" fontId="52" fillId="0" borderId="10" xfId="0" applyFont="1" applyBorder="1" applyAlignment="1">
      <alignment horizontal="center"/>
    </xf>
    <xf numFmtId="0" fontId="0" fillId="0" borderId="10" xfId="0" applyFill="1" applyBorder="1" applyAlignment="1">
      <alignment horizontal="right"/>
    </xf>
    <xf numFmtId="6" fontId="0" fillId="0" borderId="10" xfId="0" applyNumberFormat="1" applyBorder="1" applyAlignment="1">
      <alignment/>
    </xf>
    <xf numFmtId="0" fontId="0" fillId="0" borderId="10" xfId="0" applyFill="1" applyBorder="1" applyAlignment="1">
      <alignment horizontal="center"/>
    </xf>
    <xf numFmtId="164" fontId="0" fillId="0" borderId="10" xfId="0" applyNumberFormat="1" applyBorder="1" applyAlignment="1">
      <alignment/>
    </xf>
    <xf numFmtId="164" fontId="52" fillId="0" borderId="10" xfId="0" applyNumberFormat="1" applyFont="1" applyBorder="1" applyAlignment="1">
      <alignment/>
    </xf>
    <xf numFmtId="164" fontId="0" fillId="0" borderId="10" xfId="44" applyNumberFormat="1" applyFont="1" applyBorder="1" applyAlignment="1">
      <alignment/>
    </xf>
    <xf numFmtId="164" fontId="0" fillId="0" borderId="11" xfId="44" applyNumberFormat="1" applyFont="1" applyBorder="1" applyAlignment="1">
      <alignment/>
    </xf>
    <xf numFmtId="0" fontId="0" fillId="0" borderId="11" xfId="0" applyFill="1" applyBorder="1" applyAlignment="1">
      <alignment horizontal="right"/>
    </xf>
    <xf numFmtId="164" fontId="0" fillId="0" borderId="11" xfId="0" applyNumberFormat="1" applyBorder="1" applyAlignment="1">
      <alignment/>
    </xf>
    <xf numFmtId="164" fontId="46" fillId="0" borderId="16" xfId="0" applyNumberFormat="1" applyFont="1" applyBorder="1" applyAlignment="1">
      <alignment/>
    </xf>
    <xf numFmtId="0" fontId="0" fillId="0" borderId="11" xfId="0" applyBorder="1" applyAlignment="1">
      <alignment horizontal="left"/>
    </xf>
    <xf numFmtId="0" fontId="0" fillId="0" borderId="0" xfId="0" applyBorder="1" applyAlignment="1">
      <alignment horizontal="center"/>
    </xf>
    <xf numFmtId="164" fontId="0" fillId="0" borderId="11" xfId="44" applyNumberFormat="1" applyFont="1" applyFill="1" applyBorder="1" applyAlignment="1">
      <alignment/>
    </xf>
    <xf numFmtId="164" fontId="46" fillId="0" borderId="10" xfId="0" applyNumberFormat="1" applyFont="1" applyBorder="1" applyAlignment="1">
      <alignment/>
    </xf>
    <xf numFmtId="164" fontId="0" fillId="0" borderId="10" xfId="44" applyNumberFormat="1" applyFont="1" applyBorder="1" applyAlignment="1">
      <alignment/>
    </xf>
    <xf numFmtId="0" fontId="46" fillId="0" borderId="12" xfId="0" applyFont="1" applyBorder="1" applyAlignment="1">
      <alignment horizontal="right"/>
    </xf>
    <xf numFmtId="0" fontId="46" fillId="0" borderId="12" xfId="0" applyFont="1" applyBorder="1" applyAlignment="1">
      <alignment horizontal="center"/>
    </xf>
    <xf numFmtId="164" fontId="46" fillId="0" borderId="12" xfId="0" applyNumberFormat="1" applyFont="1" applyBorder="1" applyAlignment="1">
      <alignment/>
    </xf>
    <xf numFmtId="164" fontId="0" fillId="0" borderId="11" xfId="44" applyNumberFormat="1" applyFont="1" applyBorder="1" applyAlignment="1">
      <alignment/>
    </xf>
    <xf numFmtId="164" fontId="0" fillId="0" borderId="15" xfId="0" applyNumberFormat="1" applyBorder="1" applyAlignment="1">
      <alignment/>
    </xf>
    <xf numFmtId="164" fontId="0" fillId="0" borderId="12" xfId="0" applyNumberFormat="1" applyBorder="1" applyAlignment="1">
      <alignment/>
    </xf>
    <xf numFmtId="164" fontId="0" fillId="0" borderId="12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33" borderId="10" xfId="0" applyNumberFormat="1" applyFill="1" applyBorder="1" applyAlignment="1">
      <alignment/>
    </xf>
    <xf numFmtId="164" fontId="46" fillId="0" borderId="10" xfId="0" applyNumberFormat="1" applyFont="1" applyBorder="1" applyAlignment="1">
      <alignment horizontal="center"/>
    </xf>
    <xf numFmtId="0" fontId="51" fillId="0" borderId="10" xfId="0" applyFont="1" applyBorder="1" applyAlignment="1">
      <alignment horizontal="center"/>
    </xf>
    <xf numFmtId="0" fontId="0" fillId="0" borderId="0" xfId="0" applyBorder="1" applyAlignment="1">
      <alignment horizontal="left"/>
    </xf>
    <xf numFmtId="44" fontId="0" fillId="0" borderId="0" xfId="44" applyFont="1" applyBorder="1" applyAlignment="1">
      <alignment/>
    </xf>
    <xf numFmtId="164" fontId="0" fillId="0" borderId="0" xfId="44" applyNumberFormat="1" applyFont="1" applyBorder="1" applyAlignment="1">
      <alignment/>
    </xf>
    <xf numFmtId="164" fontId="48" fillId="0" borderId="0" xfId="44" applyNumberFormat="1" applyFont="1" applyBorder="1" applyAlignment="1">
      <alignment horizontal="right"/>
    </xf>
    <xf numFmtId="164" fontId="0" fillId="0" borderId="0" xfId="0" applyNumberFormat="1" applyBorder="1" applyAlignment="1">
      <alignment/>
    </xf>
    <xf numFmtId="164" fontId="46" fillId="0" borderId="10" xfId="44" applyNumberFormat="1" applyFont="1" applyBorder="1" applyAlignment="1">
      <alignment/>
    </xf>
    <xf numFmtId="164" fontId="48" fillId="0" borderId="13" xfId="44" applyNumberFormat="1" applyFont="1" applyBorder="1" applyAlignment="1">
      <alignment horizontal="right"/>
    </xf>
    <xf numFmtId="164" fontId="48" fillId="0" borderId="14" xfId="44" applyNumberFormat="1" applyFont="1" applyBorder="1" applyAlignment="1">
      <alignment horizontal="right"/>
    </xf>
    <xf numFmtId="0" fontId="53" fillId="34" borderId="17" xfId="0" applyFont="1" applyFill="1" applyBorder="1" applyAlignment="1">
      <alignment horizontal="center" wrapText="1"/>
    </xf>
    <xf numFmtId="0" fontId="53" fillId="34" borderId="0" xfId="0" applyFont="1" applyFill="1" applyAlignment="1">
      <alignment horizontal="center"/>
    </xf>
    <xf numFmtId="0" fontId="53" fillId="0" borderId="0" xfId="0" applyFont="1" applyAlignment="1">
      <alignment horizontal="center"/>
    </xf>
    <xf numFmtId="0" fontId="54" fillId="0" borderId="0" xfId="0" applyFont="1" applyAlignment="1">
      <alignment horizontal="center"/>
    </xf>
    <xf numFmtId="0" fontId="0" fillId="0" borderId="0" xfId="0" applyAlignment="1">
      <alignment/>
    </xf>
    <xf numFmtId="0" fontId="51" fillId="0" borderId="18" xfId="0" applyFont="1" applyBorder="1" applyAlignment="1">
      <alignment horizontal="center"/>
    </xf>
    <xf numFmtId="0" fontId="48" fillId="0" borderId="19" xfId="0" applyFont="1" applyBorder="1" applyAlignment="1">
      <alignment horizontal="right"/>
    </xf>
    <xf numFmtId="0" fontId="48" fillId="0" borderId="20" xfId="0" applyFon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tabSelected="1" zoomScalePageLayoutView="0" workbookViewId="0" topLeftCell="A16">
      <selection activeCell="K28" sqref="K28"/>
    </sheetView>
  </sheetViews>
  <sheetFormatPr defaultColWidth="9.140625" defaultRowHeight="15"/>
  <cols>
    <col min="1" max="1" width="23.57421875" style="0" customWidth="1"/>
    <col min="2" max="2" width="13.28125" style="0" bestFit="1" customWidth="1"/>
    <col min="3" max="3" width="13.421875" style="0" customWidth="1"/>
    <col min="4" max="4" width="16.140625" style="5" bestFit="1" customWidth="1"/>
    <col min="5" max="5" width="11.28125" style="0" bestFit="1" customWidth="1"/>
    <col min="6" max="6" width="6.57421875" style="0" customWidth="1"/>
    <col min="7" max="7" width="18.7109375" style="0" customWidth="1"/>
    <col min="11" max="11" width="12.421875" style="0" customWidth="1"/>
    <col min="12" max="12" width="4.421875" style="0" customWidth="1"/>
    <col min="13" max="13" width="14.421875" style="0" customWidth="1"/>
    <col min="14" max="14" width="10.00390625" style="0" customWidth="1"/>
    <col min="16" max="16" width="10.140625" style="0" customWidth="1"/>
  </cols>
  <sheetData>
    <row r="1" spans="1:6" ht="21">
      <c r="A1" s="62" t="s">
        <v>41</v>
      </c>
      <c r="B1" s="63"/>
      <c r="C1" s="63"/>
      <c r="D1" s="63"/>
      <c r="E1" s="63"/>
      <c r="F1" s="64"/>
    </row>
    <row r="2" spans="1:5" ht="21">
      <c r="A2" s="61" t="s">
        <v>40</v>
      </c>
      <c r="B2" s="61"/>
      <c r="C2" s="61"/>
      <c r="D2" s="61"/>
      <c r="E2" s="61"/>
    </row>
    <row r="3" ht="15.75">
      <c r="A3" s="10" t="s">
        <v>22</v>
      </c>
    </row>
    <row r="4" spans="1:5" ht="30.75" customHeight="1">
      <c r="A4" s="4" t="s">
        <v>25</v>
      </c>
      <c r="B4" s="4" t="s">
        <v>6</v>
      </c>
      <c r="C4" s="4" t="s">
        <v>7</v>
      </c>
      <c r="D4" s="20" t="s">
        <v>26</v>
      </c>
      <c r="E4" s="4" t="s">
        <v>8</v>
      </c>
    </row>
    <row r="5" spans="1:5" ht="15">
      <c r="A5" s="1" t="s">
        <v>0</v>
      </c>
      <c r="B5" s="3" t="s">
        <v>10</v>
      </c>
      <c r="C5" s="2">
        <v>126</v>
      </c>
      <c r="D5" s="3">
        <v>6</v>
      </c>
      <c r="E5" s="31">
        <f aca="true" t="shared" si="0" ref="E5:E10">SUM(C5*D5)</f>
        <v>756</v>
      </c>
    </row>
    <row r="6" spans="1:5" ht="15">
      <c r="A6" s="1" t="s">
        <v>3</v>
      </c>
      <c r="B6" s="3" t="s">
        <v>11</v>
      </c>
      <c r="C6" s="2">
        <v>115</v>
      </c>
      <c r="D6" s="3">
        <v>7</v>
      </c>
      <c r="E6" s="31">
        <f t="shared" si="0"/>
        <v>805</v>
      </c>
    </row>
    <row r="7" spans="1:5" ht="15">
      <c r="A7" s="1" t="s">
        <v>1</v>
      </c>
      <c r="B7" s="3" t="s">
        <v>10</v>
      </c>
      <c r="C7" s="2">
        <v>100</v>
      </c>
      <c r="D7" s="3">
        <v>8</v>
      </c>
      <c r="E7" s="31">
        <f t="shared" si="0"/>
        <v>800</v>
      </c>
    </row>
    <row r="8" spans="1:5" ht="15">
      <c r="A8" s="1" t="s">
        <v>2</v>
      </c>
      <c r="B8" s="3" t="s">
        <v>11</v>
      </c>
      <c r="C8" s="2">
        <v>100</v>
      </c>
      <c r="D8" s="3">
        <v>5</v>
      </c>
      <c r="E8" s="31">
        <f t="shared" si="0"/>
        <v>500</v>
      </c>
    </row>
    <row r="9" spans="1:5" ht="15">
      <c r="A9" s="1" t="s">
        <v>5</v>
      </c>
      <c r="B9" s="3" t="s">
        <v>11</v>
      </c>
      <c r="C9" s="2">
        <v>95</v>
      </c>
      <c r="D9" s="3">
        <v>7</v>
      </c>
      <c r="E9" s="31">
        <f t="shared" si="0"/>
        <v>665</v>
      </c>
    </row>
    <row r="10" spans="1:5" ht="15">
      <c r="A10" s="6" t="s">
        <v>4</v>
      </c>
      <c r="B10" s="8" t="s">
        <v>12</v>
      </c>
      <c r="C10" s="7">
        <v>120</v>
      </c>
      <c r="D10" s="8">
        <v>6</v>
      </c>
      <c r="E10" s="32">
        <f t="shared" si="0"/>
        <v>720</v>
      </c>
    </row>
    <row r="11" spans="1:5" ht="15">
      <c r="A11" s="36" t="s">
        <v>29</v>
      </c>
      <c r="B11" s="8"/>
      <c r="C11" s="7">
        <v>300</v>
      </c>
      <c r="D11" s="8"/>
      <c r="E11" s="32">
        <v>300</v>
      </c>
    </row>
    <row r="12" spans="1:5" ht="15.75">
      <c r="A12" s="21" t="s">
        <v>38</v>
      </c>
      <c r="B12" s="3"/>
      <c r="C12" s="2"/>
      <c r="D12" s="4">
        <f>SUM(D5:D11)</f>
        <v>39</v>
      </c>
      <c r="E12" s="57">
        <f>SUM(E5:E11)</f>
        <v>4546</v>
      </c>
    </row>
    <row r="13" spans="1:5" ht="15">
      <c r="A13" s="52"/>
      <c r="B13" s="37"/>
      <c r="C13" s="53"/>
      <c r="D13" s="37"/>
      <c r="E13" s="54"/>
    </row>
    <row r="14" spans="1:5" ht="21">
      <c r="A14" s="61" t="s">
        <v>39</v>
      </c>
      <c r="B14" s="61"/>
      <c r="C14" s="61"/>
      <c r="D14" s="61"/>
      <c r="E14" s="61"/>
    </row>
    <row r="15" spans="1:5" ht="18.75">
      <c r="A15" s="65" t="s">
        <v>30</v>
      </c>
      <c r="B15" s="65"/>
      <c r="C15" s="65"/>
      <c r="D15" s="65"/>
      <c r="E15" s="65"/>
    </row>
    <row r="16" spans="1:5" ht="18.75">
      <c r="A16" s="4" t="s">
        <v>25</v>
      </c>
      <c r="B16" s="4"/>
      <c r="C16" s="4" t="s">
        <v>7</v>
      </c>
      <c r="D16" s="4" t="s">
        <v>26</v>
      </c>
      <c r="E16" s="51"/>
    </row>
    <row r="17" spans="1:5" ht="15">
      <c r="A17" s="23" t="s">
        <v>23</v>
      </c>
      <c r="B17" s="23"/>
      <c r="C17" s="24"/>
      <c r="D17" s="25">
        <f>SUM(D5:D10)</f>
        <v>39</v>
      </c>
      <c r="E17" s="30">
        <f>SUM(E5:E11)</f>
        <v>4546</v>
      </c>
    </row>
    <row r="18" spans="1:5" ht="15">
      <c r="A18" s="26" t="s">
        <v>24</v>
      </c>
      <c r="B18" s="1"/>
      <c r="C18" s="27">
        <v>25</v>
      </c>
      <c r="D18" s="28">
        <v>39</v>
      </c>
      <c r="E18" s="29">
        <f>SUM(C18*D18)</f>
        <v>975</v>
      </c>
    </row>
    <row r="19" spans="1:5" ht="15.75" thickBot="1">
      <c r="A19" s="33" t="s">
        <v>37</v>
      </c>
      <c r="B19" s="6"/>
      <c r="C19" s="38">
        <v>250</v>
      </c>
      <c r="D19" s="8" t="s">
        <v>27</v>
      </c>
      <c r="E19" s="34">
        <v>250</v>
      </c>
    </row>
    <row r="20" spans="1:5" ht="16.5" thickBot="1">
      <c r="A20" s="66" t="s">
        <v>28</v>
      </c>
      <c r="B20" s="67"/>
      <c r="C20" s="67"/>
      <c r="D20" s="67"/>
      <c r="E20" s="35">
        <f>SUM(E17:E19)</f>
        <v>5771</v>
      </c>
    </row>
    <row r="21" spans="1:5" ht="15">
      <c r="A21" s="41"/>
      <c r="B21" s="42" t="s">
        <v>32</v>
      </c>
      <c r="C21" s="42" t="s">
        <v>33</v>
      </c>
      <c r="D21" s="42" t="s">
        <v>34</v>
      </c>
      <c r="E21" s="43"/>
    </row>
    <row r="22" spans="1:5" ht="15">
      <c r="A22" s="22" t="s">
        <v>31</v>
      </c>
      <c r="B22" s="1">
        <v>2</v>
      </c>
      <c r="C22" s="40">
        <v>27.51</v>
      </c>
      <c r="D22" s="3">
        <v>16</v>
      </c>
      <c r="E22" s="29">
        <f>SUM(B22*D22*C22)</f>
        <v>880.32</v>
      </c>
    </row>
    <row r="23" spans="1:5" ht="15.75" thickBot="1">
      <c r="A23" s="33" t="s">
        <v>35</v>
      </c>
      <c r="B23" s="6">
        <v>30</v>
      </c>
      <c r="C23" s="44">
        <v>29.95</v>
      </c>
      <c r="D23" s="8">
        <v>4</v>
      </c>
      <c r="E23" s="34">
        <f>SUM(B23*C23*D23)</f>
        <v>3594</v>
      </c>
    </row>
    <row r="24" spans="1:5" ht="16.5" thickBot="1">
      <c r="A24" s="58" t="s">
        <v>36</v>
      </c>
      <c r="B24" s="59"/>
      <c r="C24" s="59"/>
      <c r="D24" s="59"/>
      <c r="E24" s="45">
        <f>SUM(E22:E23)</f>
        <v>4474.32</v>
      </c>
    </row>
    <row r="25" spans="1:5" ht="15.75">
      <c r="A25" s="55"/>
      <c r="B25" s="55"/>
      <c r="C25" s="55"/>
      <c r="D25" s="55"/>
      <c r="E25" s="56"/>
    </row>
    <row r="26" spans="1:5" ht="37.5" customHeight="1" thickBot="1">
      <c r="A26" s="60" t="s">
        <v>42</v>
      </c>
      <c r="B26" s="60"/>
      <c r="C26" s="60"/>
      <c r="D26" s="60"/>
      <c r="E26" s="60"/>
    </row>
    <row r="27" spans="1:5" ht="32.25" thickBot="1">
      <c r="A27" s="16" t="s">
        <v>13</v>
      </c>
      <c r="B27" s="17" t="s">
        <v>14</v>
      </c>
      <c r="C27" s="17" t="s">
        <v>15</v>
      </c>
      <c r="D27" s="17" t="s">
        <v>16</v>
      </c>
      <c r="E27" s="18" t="s">
        <v>9</v>
      </c>
    </row>
    <row r="28" spans="1:5" ht="43.5">
      <c r="A28" s="15" t="s">
        <v>17</v>
      </c>
      <c r="B28" s="46">
        <v>4546</v>
      </c>
      <c r="C28" s="46"/>
      <c r="D28" s="47"/>
      <c r="E28" s="46">
        <v>4546</v>
      </c>
    </row>
    <row r="29" spans="1:5" ht="33">
      <c r="A29" s="11" t="s">
        <v>18</v>
      </c>
      <c r="B29" s="29">
        <v>975</v>
      </c>
      <c r="C29" s="29"/>
      <c r="D29" s="48"/>
      <c r="E29" s="29">
        <v>975</v>
      </c>
    </row>
    <row r="30" spans="1:5" ht="31.5">
      <c r="A30" s="12" t="s">
        <v>19</v>
      </c>
      <c r="B30" s="29"/>
      <c r="C30" s="29"/>
      <c r="D30" s="48">
        <v>250</v>
      </c>
      <c r="E30" s="29">
        <v>250</v>
      </c>
    </row>
    <row r="31" spans="1:5" ht="43.5">
      <c r="A31" s="13" t="s">
        <v>20</v>
      </c>
      <c r="B31" s="49"/>
      <c r="C31" s="29"/>
      <c r="D31" s="48">
        <v>4474</v>
      </c>
      <c r="E31" s="29">
        <v>4474</v>
      </c>
    </row>
    <row r="32" spans="1:5" ht="18.75">
      <c r="A32" s="14" t="s">
        <v>21</v>
      </c>
      <c r="B32" s="39">
        <f>SUM(B28:B31)</f>
        <v>5521</v>
      </c>
      <c r="C32" s="39"/>
      <c r="D32" s="50">
        <f>SUM(D30:D31)</f>
        <v>4724</v>
      </c>
      <c r="E32" s="39">
        <f>SUM(E28:E31)</f>
        <v>10245</v>
      </c>
    </row>
    <row r="34" ht="15">
      <c r="G34" s="9"/>
    </row>
    <row r="36" ht="18.75">
      <c r="A36" s="19"/>
    </row>
  </sheetData>
  <sheetProtection/>
  <mergeCells count="7">
    <mergeCell ref="A24:D24"/>
    <mergeCell ref="A26:E26"/>
    <mergeCell ref="A14:E14"/>
    <mergeCell ref="A2:E2"/>
    <mergeCell ref="A1:F1"/>
    <mergeCell ref="A15:E15"/>
    <mergeCell ref="A20:D20"/>
  </mergeCells>
  <printOptions/>
  <pageMargins left="0.7" right="0.7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Darcie</dc:creator>
  <cp:keywords/>
  <dc:description/>
  <cp:lastModifiedBy>GUFC4</cp:lastModifiedBy>
  <cp:lastPrinted>2013-09-24T13:46:29Z</cp:lastPrinted>
  <dcterms:created xsi:type="dcterms:W3CDTF">2012-04-09T19:39:27Z</dcterms:created>
  <dcterms:modified xsi:type="dcterms:W3CDTF">2022-07-22T13:53:14Z</dcterms:modified>
  <cp:category/>
  <cp:version/>
  <cp:contentType/>
  <cp:contentStatus/>
</cp:coreProperties>
</file>